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ristina/Desktop/Gal Barbagia/"/>
    </mc:Choice>
  </mc:AlternateContent>
  <xr:revisionPtr revIDLastSave="0" documentId="13_ncr:1_{EDE62A50-844C-924F-8016-AE5C7CDFCEEC}" xr6:coauthVersionLast="37" xr6:coauthVersionMax="37" xr10:uidLastSave="{00000000-0000-0000-0000-000000000000}"/>
  <bookViews>
    <workbookView xWindow="1160" yWindow="500" windowWidth="27640" windowHeight="15500" xr2:uid="{6676E74C-AAED-C74A-B0EF-CDDEA37AD015}"/>
  </bookViews>
  <sheets>
    <sheet name="Foglio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5" i="1"/>
  <c r="D8" i="1" l="1"/>
  <c r="G9" i="1" l="1"/>
  <c r="G18" i="1" l="1"/>
  <c r="G17" i="1"/>
  <c r="G14" i="1"/>
  <c r="G13" i="1"/>
  <c r="G8" i="1"/>
  <c r="G19" i="1" l="1"/>
  <c r="I13" i="1"/>
  <c r="D17" i="1"/>
  <c r="E18" i="1" l="1"/>
  <c r="E17" i="1"/>
  <c r="E9" i="1"/>
  <c r="E8" i="1"/>
  <c r="E14" i="1"/>
  <c r="C16" i="1"/>
  <c r="C11" i="1"/>
  <c r="C6" i="1"/>
  <c r="E13" i="1" s="1"/>
  <c r="C5" i="1"/>
  <c r="E19" i="1" l="1"/>
</calcChain>
</file>

<file path=xl/sharedStrings.xml><?xml version="1.0" encoding="utf-8"?>
<sst xmlns="http://schemas.openxmlformats.org/spreadsheetml/2006/main" count="13" uniqueCount="12">
  <si>
    <t xml:space="preserve">Azione di sistema </t>
  </si>
  <si>
    <t>bando 7 start up artigiane</t>
  </si>
  <si>
    <t xml:space="preserve">progetto mobilità </t>
  </si>
  <si>
    <t xml:space="preserve">rete imprese turistche </t>
  </si>
  <si>
    <t xml:space="preserve">Importo totale </t>
  </si>
  <si>
    <t>spese di gestione</t>
  </si>
  <si>
    <t>residuo</t>
  </si>
  <si>
    <t>Azioni di cooperazione</t>
  </si>
  <si>
    <t>Proposta</t>
  </si>
  <si>
    <t>nuova proposta</t>
  </si>
  <si>
    <t>bando 7 start up turstiche</t>
  </si>
  <si>
    <t>Nuova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</si>
</sst>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[$€-410]\ * #,##0.00_-;\-[$€-410]\ * #,##0.00_-;_-[$€-410]\ * &quot;-&quot;??_-;_-@_-"/>
    <numFmt numFmtId="165" formatCode="0.0%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9" fontId="0" fillId="0" borderId="0" xfId="0" applyNumberFormat="1"/>
    <xf numFmtId="9" fontId="0" fillId="0" borderId="0" xfId="2" applyFont="1"/>
    <xf numFmtId="10" fontId="0" fillId="0" borderId="0" xfId="0" applyNumberFormat="1"/>
    <xf numFmtId="0" fontId="0" fillId="2" borderId="0" xfId="0" applyFill="1"/>
    <xf numFmtId="10" fontId="0" fillId="2" borderId="0" xfId="0" applyNumberFormat="1" applyFill="1"/>
    <xf numFmtId="0" fontId="0" fillId="3" borderId="0" xfId="0" applyFill="1"/>
    <xf numFmtId="164" fontId="0" fillId="3" borderId="0" xfId="1" applyNumberFormat="1" applyFont="1" applyFill="1"/>
    <xf numFmtId="164" fontId="0" fillId="3" borderId="0" xfId="0" applyNumberFormat="1" applyFill="1"/>
    <xf numFmtId="44" fontId="0" fillId="3" borderId="0" xfId="1" applyFont="1" applyFill="1"/>
    <xf numFmtId="9" fontId="0" fillId="3" borderId="0" xfId="0" applyNumberFormat="1" applyFill="1"/>
    <xf numFmtId="165" fontId="0" fillId="3" borderId="0" xfId="2" applyNumberFormat="1" applyFont="1" applyFill="1"/>
    <xf numFmtId="10" fontId="0" fillId="2" borderId="0" xfId="2" applyNumberFormat="1" applyFont="1" applyFill="1"/>
    <xf numFmtId="0" fontId="0" fillId="4" borderId="0" xfId="0" applyFill="1"/>
    <xf numFmtId="164" fontId="0" fillId="4" borderId="0" xfId="0" applyNumberFormat="1" applyFill="1"/>
    <xf numFmtId="164" fontId="0" fillId="4" borderId="0" xfId="1" applyNumberFormat="1" applyFont="1" applyFill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8D6C1-952A-A84C-8072-679EDA6408A9}">
  <dimension ref="B2:I20"/>
  <sheetViews>
    <sheetView tabSelected="1" workbookViewId="0">
      <selection activeCell="E26" sqref="E26"/>
    </sheetView>
  </sheetViews>
  <sheetFormatPr baseColWidth="10" defaultRowHeight="16" x14ac:dyDescent="0.2"/>
  <cols>
    <col min="2" max="2" width="23" customWidth="1"/>
    <col min="3" max="4" width="14.5" bestFit="1" customWidth="1"/>
    <col min="5" max="5" width="12.5" customWidth="1"/>
    <col min="7" max="7" width="13.6640625" bestFit="1" customWidth="1"/>
  </cols>
  <sheetData>
    <row r="2" spans="2:9" x14ac:dyDescent="0.2">
      <c r="C2" s="7" t="s">
        <v>8</v>
      </c>
      <c r="D2" s="14" t="s">
        <v>11</v>
      </c>
      <c r="E2" s="7"/>
      <c r="G2" s="5" t="s">
        <v>9</v>
      </c>
    </row>
    <row r="3" spans="2:9" x14ac:dyDescent="0.2">
      <c r="B3" t="s">
        <v>4</v>
      </c>
      <c r="C3" s="8">
        <v>2500000</v>
      </c>
      <c r="D3" s="15"/>
      <c r="E3" s="7"/>
      <c r="G3" s="5"/>
    </row>
    <row r="4" spans="2:9" x14ac:dyDescent="0.2">
      <c r="C4" s="9"/>
      <c r="D4" s="15"/>
      <c r="E4" s="7"/>
      <c r="G4" s="5"/>
    </row>
    <row r="5" spans="2:9" x14ac:dyDescent="0.2">
      <c r="B5" t="s">
        <v>5</v>
      </c>
      <c r="C5" s="9">
        <f>C3*0.25</f>
        <v>625000</v>
      </c>
      <c r="D5" s="15">
        <f>C3*0.25</f>
        <v>625000</v>
      </c>
      <c r="E5" s="11">
        <v>0.25</v>
      </c>
      <c r="G5" s="5"/>
    </row>
    <row r="6" spans="2:9" x14ac:dyDescent="0.2">
      <c r="B6" s="5" t="s">
        <v>6</v>
      </c>
      <c r="C6" s="9">
        <f>C3-C5</f>
        <v>1875000</v>
      </c>
      <c r="D6" s="15"/>
      <c r="E6" s="7"/>
      <c r="G6" s="5"/>
    </row>
    <row r="7" spans="2:9" x14ac:dyDescent="0.2">
      <c r="C7" s="9"/>
      <c r="D7" s="15"/>
      <c r="E7" s="7"/>
      <c r="G7" s="5"/>
    </row>
    <row r="8" spans="2:9" x14ac:dyDescent="0.2">
      <c r="B8" t="s">
        <v>7</v>
      </c>
      <c r="C8" s="9">
        <v>200000</v>
      </c>
      <c r="D8" s="15">
        <f>225000</f>
        <v>225000</v>
      </c>
      <c r="E8" s="12">
        <f>C8/C6</f>
        <v>0.10666666666666667</v>
      </c>
      <c r="F8" s="3">
        <v>0.11</v>
      </c>
      <c r="G8" s="13">
        <f>D8/C6</f>
        <v>0.12</v>
      </c>
      <c r="H8">
        <v>28</v>
      </c>
    </row>
    <row r="9" spans="2:9" x14ac:dyDescent="0.2">
      <c r="B9" t="s">
        <v>0</v>
      </c>
      <c r="C9" s="9">
        <v>275000</v>
      </c>
      <c r="D9" s="15">
        <v>300000</v>
      </c>
      <c r="E9" s="12">
        <f>C9/C6</f>
        <v>0.14666666666666667</v>
      </c>
      <c r="F9" s="3">
        <v>0.15</v>
      </c>
      <c r="G9" s="13">
        <f>D9/C6</f>
        <v>0.16</v>
      </c>
    </row>
    <row r="10" spans="2:9" x14ac:dyDescent="0.2">
      <c r="C10" s="9"/>
      <c r="D10" s="15"/>
      <c r="E10" s="12"/>
      <c r="G10" s="5"/>
    </row>
    <row r="11" spans="2:9" x14ac:dyDescent="0.2">
      <c r="C11" s="9">
        <f>C6-C8-C9</f>
        <v>1400000</v>
      </c>
      <c r="D11" s="15"/>
      <c r="E11" s="12"/>
      <c r="G11" s="5"/>
    </row>
    <row r="12" spans="2:9" x14ac:dyDescent="0.2">
      <c r="C12" s="9"/>
      <c r="D12" s="15"/>
      <c r="E12" s="12"/>
      <c r="G12" s="5"/>
    </row>
    <row r="13" spans="2:9" x14ac:dyDescent="0.2">
      <c r="B13" t="s">
        <v>1</v>
      </c>
      <c r="C13" s="10">
        <v>350000</v>
      </c>
      <c r="D13" s="16">
        <v>350000</v>
      </c>
      <c r="E13" s="12">
        <f>C13/C6</f>
        <v>0.18666666666666668</v>
      </c>
      <c r="F13" s="4">
        <v>0.185</v>
      </c>
      <c r="G13" s="6">
        <f>D13/C6</f>
        <v>0.18666666666666668</v>
      </c>
      <c r="H13">
        <v>39</v>
      </c>
      <c r="I13">
        <f>100-18.5</f>
        <v>81.5</v>
      </c>
    </row>
    <row r="14" spans="2:9" x14ac:dyDescent="0.2">
      <c r="B14" t="s">
        <v>10</v>
      </c>
      <c r="C14" s="10">
        <v>350000</v>
      </c>
      <c r="D14" s="16">
        <v>350000</v>
      </c>
      <c r="E14" s="12">
        <f>C14/C6</f>
        <v>0.18666666666666668</v>
      </c>
      <c r="F14" s="4">
        <v>0.185</v>
      </c>
      <c r="G14" s="6">
        <f>D14/C6</f>
        <v>0.18666666666666668</v>
      </c>
    </row>
    <row r="15" spans="2:9" x14ac:dyDescent="0.2">
      <c r="C15" s="10"/>
      <c r="D15" s="15"/>
      <c r="E15" s="12"/>
      <c r="G15" s="5"/>
    </row>
    <row r="16" spans="2:9" x14ac:dyDescent="0.2">
      <c r="B16" t="s">
        <v>6</v>
      </c>
      <c r="C16" s="10">
        <f>C11-C13-C14</f>
        <v>700000</v>
      </c>
      <c r="D16" s="15"/>
      <c r="E16" s="12"/>
      <c r="G16" s="5"/>
    </row>
    <row r="17" spans="2:8" x14ac:dyDescent="0.2">
      <c r="B17" t="s">
        <v>3</v>
      </c>
      <c r="C17" s="10">
        <v>400000</v>
      </c>
      <c r="D17" s="15">
        <f>C17-25000</f>
        <v>375000</v>
      </c>
      <c r="E17" s="12">
        <f>C17/C6</f>
        <v>0.21333333333333335</v>
      </c>
      <c r="F17" s="3">
        <v>0.21</v>
      </c>
      <c r="G17" s="13">
        <f>D17/C6</f>
        <v>0.2</v>
      </c>
      <c r="H17">
        <v>35</v>
      </c>
    </row>
    <row r="18" spans="2:8" x14ac:dyDescent="0.2">
      <c r="B18" t="s">
        <v>2</v>
      </c>
      <c r="C18" s="10">
        <v>300000</v>
      </c>
      <c r="D18" s="15">
        <v>275000</v>
      </c>
      <c r="E18" s="12">
        <f>C18/C6</f>
        <v>0.16</v>
      </c>
      <c r="F18" s="3">
        <v>0.16</v>
      </c>
      <c r="G18" s="13">
        <f>D18/C6</f>
        <v>0.14666666666666667</v>
      </c>
    </row>
    <row r="19" spans="2:8" x14ac:dyDescent="0.2">
      <c r="D19" s="15">
        <f>SUM(D5:D18)</f>
        <v>2500000</v>
      </c>
      <c r="E19" s="2">
        <f>SUM(E8:E18)</f>
        <v>1</v>
      </c>
      <c r="G19" s="3">
        <f>SUM(G8:G18)</f>
        <v>1</v>
      </c>
    </row>
    <row r="20" spans="2:8" x14ac:dyDescent="0.2">
      <c r="D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2023-11-24T14:58:56Z</dcterms:created>
  <dcterms:modified xsi:type="dcterms:W3CDTF">2023-12-11T10:24:56Z</dcterms:modified>
</cp:coreProperties>
</file>